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902833\Downloads\"/>
    </mc:Choice>
  </mc:AlternateContent>
  <xr:revisionPtr revIDLastSave="0" documentId="8_{B76A8BF6-D5A4-480E-8D07-F8D9ADA395ED}" xr6:coauthVersionLast="41" xr6:coauthVersionMax="41" xr10:uidLastSave="{00000000-0000-0000-0000-000000000000}"/>
  <bookViews>
    <workbookView xWindow="-110" yWindow="-110" windowWidth="19420" windowHeight="10420" xr2:uid="{18227668-A582-4A5D-AC6D-CF0F4D00F71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B16" i="1" l="1"/>
  <c r="B28" i="1" l="1"/>
  <c r="B32" i="1" s="1"/>
  <c r="B34" i="1" s="1"/>
  <c r="C26" i="1"/>
  <c r="C16" i="1"/>
  <c r="C28" i="1" l="1"/>
  <c r="C32" i="1" s="1"/>
  <c r="C34" i="1" s="1"/>
</calcChain>
</file>

<file path=xl/sharedStrings.xml><?xml version="1.0" encoding="utf-8"?>
<sst xmlns="http://schemas.openxmlformats.org/spreadsheetml/2006/main" count="29" uniqueCount="28">
  <si>
    <t>RAUFOSS FOTBALL</t>
  </si>
  <si>
    <t>INNTEKTER:</t>
  </si>
  <si>
    <t>Sponsorinntekter inkl Barteravtaler</t>
  </si>
  <si>
    <t>Media avtalen Norsk Toppfotball</t>
  </si>
  <si>
    <t>Trenings/Medlemsavgifter</t>
  </si>
  <si>
    <t>Aktivitetsmidler</t>
  </si>
  <si>
    <t>Grasrotandel</t>
  </si>
  <si>
    <t>Mva Kompensasjon</t>
  </si>
  <si>
    <t>KOSTNADER:</t>
  </si>
  <si>
    <t>Lagskostnader</t>
  </si>
  <si>
    <t>Lønn</t>
  </si>
  <si>
    <t>Andre driftskostnader</t>
  </si>
  <si>
    <t>Motkto Mediaavtalen Norsk Toppfotball</t>
  </si>
  <si>
    <t>Kostnader arrangementer, vareinnkjøp,lotterier etc</t>
  </si>
  <si>
    <t>Finanskostnader</t>
  </si>
  <si>
    <t>Driftsresultat</t>
  </si>
  <si>
    <t>BUDSJETT 2020</t>
  </si>
  <si>
    <t>Driftskostnader Bane/Anlegg</t>
  </si>
  <si>
    <t>Utleieinntekter/Sone</t>
  </si>
  <si>
    <t>BUDSJETT 2019</t>
  </si>
  <si>
    <t>Likviditetsøkning (Årsoverkudd og avskrivinger)</t>
  </si>
  <si>
    <t>Driftstilskudd Anlegg</t>
  </si>
  <si>
    <t xml:space="preserve">Avskrivinger </t>
  </si>
  <si>
    <t>Årsoverskudd</t>
  </si>
  <si>
    <t>Andre inntekter(Lotterier,Gaver/Bidrag,Dugnader)</t>
  </si>
  <si>
    <t>Arr inntekter(Seriekamper,Turneringer/Cup,Fotballskoler)</t>
  </si>
  <si>
    <t>Sum inntekter</t>
  </si>
  <si>
    <t>Sum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</si>
</sst>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22"/>
      <color theme="1"/>
      <name val="Arial Nova"/>
      <family val="2"/>
    </font>
    <font>
      <b/>
      <sz val="11"/>
      <color theme="1"/>
      <name val="Verdana Pro"/>
      <family val="2"/>
    </font>
    <font>
      <sz val="11"/>
      <color theme="1"/>
      <name val="Verdana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4" fillId="0" borderId="4" xfId="0" applyFont="1" applyBorder="1"/>
    <xf numFmtId="0" fontId="5" fillId="0" borderId="4" xfId="0" applyFont="1" applyBorder="1"/>
    <xf numFmtId="0" fontId="5" fillId="0" borderId="6" xfId="0" applyFont="1" applyBorder="1"/>
    <xf numFmtId="3" fontId="5" fillId="0" borderId="7" xfId="0" applyNumberFormat="1" applyFont="1" applyBorder="1"/>
    <xf numFmtId="3" fontId="5" fillId="0" borderId="9" xfId="0" applyNumberFormat="1" applyFont="1" applyBorder="1"/>
    <xf numFmtId="3" fontId="5" fillId="0" borderId="10" xfId="0" applyNumberFormat="1" applyFont="1" applyBorder="1"/>
    <xf numFmtId="3" fontId="4" fillId="0" borderId="9" xfId="0" applyNumberFormat="1" applyFont="1" applyBorder="1"/>
    <xf numFmtId="3" fontId="4" fillId="0" borderId="11" xfId="0" applyNumberFormat="1" applyFont="1" applyBorder="1"/>
    <xf numFmtId="3" fontId="4" fillId="0" borderId="10" xfId="0" applyNumberFormat="1" applyFont="1" applyBorder="1"/>
    <xf numFmtId="0" fontId="4" fillId="0" borderId="10" xfId="0" applyFont="1" applyBorder="1" applyAlignment="1">
      <alignment horizontal="right"/>
    </xf>
    <xf numFmtId="0" fontId="1" fillId="0" borderId="7" xfId="0" applyFont="1" applyBorder="1"/>
    <xf numFmtId="0" fontId="3" fillId="0" borderId="6" xfId="0" applyFont="1" applyBorder="1"/>
    <xf numFmtId="0" fontId="2" fillId="0" borderId="8" xfId="0" applyFont="1" applyBorder="1"/>
    <xf numFmtId="3" fontId="4" fillId="2" borderId="12" xfId="0" applyNumberFormat="1" applyFont="1" applyFill="1" applyBorder="1" applyAlignment="1">
      <alignment horizontal="right"/>
    </xf>
    <xf numFmtId="3" fontId="5" fillId="2" borderId="13" xfId="0" applyNumberFormat="1" applyFont="1" applyFill="1" applyBorder="1"/>
    <xf numFmtId="3" fontId="5" fillId="2" borderId="12" xfId="0" applyNumberFormat="1" applyFont="1" applyFill="1" applyBorder="1"/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3" fontId="4" fillId="2" borderId="12" xfId="0" applyNumberFormat="1" applyFont="1" applyFill="1" applyBorder="1"/>
    <xf numFmtId="3" fontId="5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1</xdr:row>
      <xdr:rowOff>57150</xdr:rowOff>
    </xdr:from>
    <xdr:to>
      <xdr:col>2</xdr:col>
      <xdr:colOff>1343025</xdr:colOff>
      <xdr:row>3</xdr:row>
      <xdr:rowOff>295275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ADCD717-8436-40A4-9A18-B1332A30F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257175"/>
          <a:ext cx="7905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EA3B-794C-43D1-89E2-4543D70C0464}">
  <sheetPr>
    <pageSetUpPr fitToPage="1"/>
  </sheetPr>
  <dimension ref="A1:E52"/>
  <sheetViews>
    <sheetView tabSelected="1" workbookViewId="0">
      <selection activeCell="D4" sqref="D4"/>
    </sheetView>
  </sheetViews>
  <sheetFormatPr baseColWidth="10" defaultRowHeight="14.5" x14ac:dyDescent="0.35"/>
  <cols>
    <col min="1" max="1" width="65.453125" customWidth="1"/>
    <col min="2" max="2" width="22.26953125" customWidth="1"/>
    <col min="3" max="3" width="21.26953125" customWidth="1"/>
    <col min="4" max="4" width="56" customWidth="1"/>
  </cols>
  <sheetData>
    <row r="1" spans="1:5" ht="15" thickBot="1" x14ac:dyDescent="0.4"/>
    <row r="2" spans="1:5" x14ac:dyDescent="0.35">
      <c r="A2" s="6"/>
      <c r="B2" s="7"/>
      <c r="C2" s="8"/>
      <c r="D2" s="2"/>
      <c r="E2" s="2"/>
    </row>
    <row r="3" spans="1:5" ht="28" x14ac:dyDescent="0.6">
      <c r="A3" s="9" t="s">
        <v>16</v>
      </c>
      <c r="B3" s="10"/>
      <c r="C3" s="11"/>
      <c r="D3" s="2"/>
      <c r="E3" s="2"/>
    </row>
    <row r="4" spans="1:5" ht="28.5" thickBot="1" x14ac:dyDescent="0.65">
      <c r="A4" s="23" t="s">
        <v>0</v>
      </c>
      <c r="B4" s="22"/>
      <c r="C4" s="24"/>
      <c r="D4" s="2"/>
      <c r="E4" s="2"/>
    </row>
    <row r="5" spans="1:5" x14ac:dyDescent="0.35">
      <c r="A5" s="12" t="s">
        <v>1</v>
      </c>
      <c r="B5" s="21" t="s">
        <v>16</v>
      </c>
      <c r="C5" s="25" t="s">
        <v>19</v>
      </c>
      <c r="D5" s="2"/>
      <c r="E5" s="2"/>
    </row>
    <row r="6" spans="1:5" x14ac:dyDescent="0.35">
      <c r="A6" s="13" t="s">
        <v>2</v>
      </c>
      <c r="B6" s="16">
        <v>5925000</v>
      </c>
      <c r="C6" s="26">
        <v>6550000</v>
      </c>
      <c r="D6" s="2"/>
      <c r="E6" s="2"/>
    </row>
    <row r="7" spans="1:5" x14ac:dyDescent="0.35">
      <c r="A7" s="13" t="s">
        <v>3</v>
      </c>
      <c r="B7" s="16">
        <v>2100000</v>
      </c>
      <c r="C7" s="26">
        <v>2080000</v>
      </c>
      <c r="D7" s="2"/>
      <c r="E7" s="2"/>
    </row>
    <row r="8" spans="1:5" x14ac:dyDescent="0.35">
      <c r="A8" s="13" t="s">
        <v>4</v>
      </c>
      <c r="B8" s="16">
        <v>1725000</v>
      </c>
      <c r="C8" s="26">
        <v>1550000</v>
      </c>
      <c r="D8" s="2"/>
      <c r="E8" s="2"/>
    </row>
    <row r="9" spans="1:5" x14ac:dyDescent="0.35">
      <c r="A9" s="13" t="s">
        <v>21</v>
      </c>
      <c r="B9" s="16">
        <v>583000</v>
      </c>
      <c r="C9" s="26">
        <v>785000</v>
      </c>
      <c r="D9" s="2"/>
      <c r="E9" s="2"/>
    </row>
    <row r="10" spans="1:5" x14ac:dyDescent="0.35">
      <c r="A10" s="13" t="s">
        <v>5</v>
      </c>
      <c r="B10" s="16">
        <v>435000</v>
      </c>
      <c r="C10" s="26">
        <v>400000</v>
      </c>
      <c r="D10" s="2"/>
      <c r="E10" s="2"/>
    </row>
    <row r="11" spans="1:5" x14ac:dyDescent="0.35">
      <c r="A11" s="13" t="s">
        <v>18</v>
      </c>
      <c r="B11" s="16">
        <v>375000</v>
      </c>
      <c r="C11" s="26">
        <v>600000</v>
      </c>
      <c r="D11" s="2"/>
      <c r="E11" s="2"/>
    </row>
    <row r="12" spans="1:5" x14ac:dyDescent="0.35">
      <c r="A12" s="13" t="s">
        <v>6</v>
      </c>
      <c r="B12" s="16">
        <v>750000</v>
      </c>
      <c r="C12" s="26">
        <v>700000</v>
      </c>
      <c r="D12" s="2"/>
      <c r="E12" s="2"/>
    </row>
    <row r="13" spans="1:5" x14ac:dyDescent="0.35">
      <c r="A13" s="13" t="s">
        <v>7</v>
      </c>
      <c r="B13" s="16">
        <v>800000</v>
      </c>
      <c r="C13" s="26">
        <v>575000</v>
      </c>
      <c r="D13" s="2"/>
      <c r="E13" s="2"/>
    </row>
    <row r="14" spans="1:5" x14ac:dyDescent="0.35">
      <c r="A14" s="13" t="s">
        <v>25</v>
      </c>
      <c r="B14" s="16">
        <v>3400000</v>
      </c>
      <c r="C14" s="26">
        <v>3250000</v>
      </c>
      <c r="D14" s="2"/>
      <c r="E14" s="2"/>
    </row>
    <row r="15" spans="1:5" x14ac:dyDescent="0.35">
      <c r="A15" s="13" t="s">
        <v>24</v>
      </c>
      <c r="B15" s="17">
        <v>2320000</v>
      </c>
      <c r="C15" s="27">
        <v>2000000</v>
      </c>
      <c r="D15" s="2"/>
      <c r="E15" s="2"/>
    </row>
    <row r="16" spans="1:5" x14ac:dyDescent="0.35">
      <c r="A16" s="12" t="s">
        <v>26</v>
      </c>
      <c r="B16" s="18">
        <f>SUM(B6:B15)</f>
        <v>18413000</v>
      </c>
      <c r="C16" s="28">
        <f>SUM(C6:C15)</f>
        <v>18490000</v>
      </c>
      <c r="D16" s="2"/>
      <c r="E16" s="2"/>
    </row>
    <row r="17" spans="1:5" x14ac:dyDescent="0.35">
      <c r="A17" s="13"/>
      <c r="B17" s="16"/>
      <c r="C17" s="26"/>
      <c r="D17" s="2"/>
      <c r="E17" s="2"/>
    </row>
    <row r="18" spans="1:5" x14ac:dyDescent="0.35">
      <c r="A18" s="12" t="s">
        <v>8</v>
      </c>
      <c r="B18" s="16"/>
      <c r="C18" s="26"/>
      <c r="D18" s="2"/>
      <c r="E18" s="2"/>
    </row>
    <row r="19" spans="1:5" x14ac:dyDescent="0.35">
      <c r="A19" s="13" t="s">
        <v>9</v>
      </c>
      <c r="B19" s="16">
        <v>3065000</v>
      </c>
      <c r="C19" s="26">
        <v>2585000</v>
      </c>
      <c r="D19" s="2"/>
      <c r="E19" s="2"/>
    </row>
    <row r="20" spans="1:5" x14ac:dyDescent="0.35">
      <c r="A20" s="13" t="s">
        <v>10</v>
      </c>
      <c r="B20" s="16">
        <v>9188000</v>
      </c>
      <c r="C20" s="26">
        <v>9735000</v>
      </c>
      <c r="D20" s="2"/>
      <c r="E20" s="2"/>
    </row>
    <row r="21" spans="1:5" x14ac:dyDescent="0.35">
      <c r="A21" s="13" t="s">
        <v>22</v>
      </c>
      <c r="B21" s="16">
        <v>600000</v>
      </c>
      <c r="C21" s="26">
        <v>750000</v>
      </c>
      <c r="D21" s="2"/>
      <c r="E21" s="2"/>
    </row>
    <row r="22" spans="1:5" x14ac:dyDescent="0.35">
      <c r="A22" s="13" t="s">
        <v>17</v>
      </c>
      <c r="B22" s="16">
        <v>645000</v>
      </c>
      <c r="C22" s="26">
        <v>1250000</v>
      </c>
      <c r="D22" s="2"/>
      <c r="E22" s="2"/>
    </row>
    <row r="23" spans="1:5" x14ac:dyDescent="0.35">
      <c r="A23" s="13" t="s">
        <v>11</v>
      </c>
      <c r="B23" s="16">
        <v>1465000</v>
      </c>
      <c r="C23" s="26">
        <v>1870000</v>
      </c>
      <c r="D23" s="2"/>
      <c r="E23" s="2"/>
    </row>
    <row r="24" spans="1:5" x14ac:dyDescent="0.35">
      <c r="A24" s="13" t="s">
        <v>13</v>
      </c>
      <c r="B24" s="16">
        <v>800000</v>
      </c>
      <c r="C24" s="26">
        <v>900000</v>
      </c>
      <c r="D24" s="2"/>
      <c r="E24" s="2"/>
    </row>
    <row r="25" spans="1:5" x14ac:dyDescent="0.35">
      <c r="A25" s="13" t="s">
        <v>12</v>
      </c>
      <c r="B25" s="17">
        <v>400000</v>
      </c>
      <c r="C25" s="27">
        <v>400000</v>
      </c>
      <c r="D25" s="2"/>
      <c r="E25" s="2"/>
    </row>
    <row r="26" spans="1:5" x14ac:dyDescent="0.35">
      <c r="A26" s="12" t="s">
        <v>27</v>
      </c>
      <c r="B26" s="18">
        <f>SUM(B19:B25)</f>
        <v>16163000</v>
      </c>
      <c r="C26" s="28">
        <f>SUM(C19:C25)</f>
        <v>17490000</v>
      </c>
      <c r="D26" s="2"/>
      <c r="E26" s="2"/>
    </row>
    <row r="27" spans="1:5" x14ac:dyDescent="0.35">
      <c r="A27" s="13"/>
      <c r="B27" s="16"/>
      <c r="C27" s="26"/>
      <c r="D27" s="2"/>
      <c r="E27" s="2"/>
    </row>
    <row r="28" spans="1:5" x14ac:dyDescent="0.35">
      <c r="A28" s="12" t="s">
        <v>15</v>
      </c>
      <c r="B28" s="18">
        <f>B16-B26</f>
        <v>2250000</v>
      </c>
      <c r="C28" s="28">
        <f>C16-C26</f>
        <v>1000000</v>
      </c>
      <c r="D28" s="2"/>
      <c r="E28" s="2"/>
    </row>
    <row r="29" spans="1:5" x14ac:dyDescent="0.35">
      <c r="A29" s="13"/>
      <c r="B29" s="16"/>
      <c r="C29" s="26"/>
      <c r="D29" s="2"/>
      <c r="E29" s="2"/>
    </row>
    <row r="30" spans="1:5" x14ac:dyDescent="0.35">
      <c r="A30" s="13" t="s">
        <v>14</v>
      </c>
      <c r="B30" s="17">
        <v>550000</v>
      </c>
      <c r="C30" s="27">
        <v>500000</v>
      </c>
      <c r="D30" s="2"/>
      <c r="E30" s="2"/>
    </row>
    <row r="31" spans="1:5" x14ac:dyDescent="0.35">
      <c r="A31" s="13"/>
      <c r="B31" s="16"/>
      <c r="C31" s="26"/>
      <c r="D31" s="2"/>
      <c r="E31" s="2"/>
    </row>
    <row r="32" spans="1:5" ht="15" thickBot="1" x14ac:dyDescent="0.4">
      <c r="A32" s="12" t="s">
        <v>23</v>
      </c>
      <c r="B32" s="19">
        <f>B28-B30</f>
        <v>1700000</v>
      </c>
      <c r="C32" s="29">
        <f>C28-C30</f>
        <v>500000</v>
      </c>
      <c r="D32" s="2"/>
      <c r="E32" s="2"/>
    </row>
    <row r="33" spans="1:5" ht="15" thickTop="1" x14ac:dyDescent="0.35">
      <c r="A33" s="13"/>
      <c r="B33" s="16"/>
      <c r="C33" s="26"/>
      <c r="D33" s="2"/>
      <c r="E33" s="2"/>
    </row>
    <row r="34" spans="1:5" x14ac:dyDescent="0.35">
      <c r="A34" s="13" t="s">
        <v>20</v>
      </c>
      <c r="B34" s="20">
        <f>B32+B21</f>
        <v>2300000</v>
      </c>
      <c r="C34" s="30">
        <f>C32+C21</f>
        <v>1250000</v>
      </c>
      <c r="D34" s="2"/>
      <c r="E34" s="2"/>
    </row>
    <row r="35" spans="1:5" ht="15" thickBot="1" x14ac:dyDescent="0.4">
      <c r="A35" s="14"/>
      <c r="B35" s="15"/>
      <c r="C35" s="31"/>
      <c r="D35" s="2"/>
      <c r="E35" s="2"/>
    </row>
    <row r="36" spans="1:5" x14ac:dyDescent="0.35">
      <c r="A36" s="4"/>
      <c r="B36" s="5"/>
      <c r="C36" s="5"/>
      <c r="D36" s="2"/>
      <c r="E36" s="2"/>
    </row>
    <row r="37" spans="1:5" x14ac:dyDescent="0.35">
      <c r="A37" s="4"/>
      <c r="B37" s="5"/>
      <c r="C37" s="5"/>
      <c r="D37" s="2"/>
      <c r="E37" s="2"/>
    </row>
    <row r="38" spans="1:5" x14ac:dyDescent="0.35">
      <c r="A38" s="4"/>
      <c r="B38" s="5"/>
      <c r="C38" s="5"/>
      <c r="D38" s="2"/>
      <c r="E38" s="2"/>
    </row>
    <row r="39" spans="1:5" x14ac:dyDescent="0.35">
      <c r="A39" s="4"/>
      <c r="B39" s="5"/>
      <c r="C39" s="5"/>
      <c r="D39" s="2"/>
      <c r="E39" s="2"/>
    </row>
    <row r="40" spans="1:5" x14ac:dyDescent="0.35">
      <c r="A40" s="4"/>
      <c r="B40" s="5"/>
      <c r="C40" s="5"/>
      <c r="D40" s="2"/>
      <c r="E40" s="2"/>
    </row>
    <row r="41" spans="1:5" x14ac:dyDescent="0.35">
      <c r="A41" s="4"/>
      <c r="B41" s="5"/>
      <c r="C41" s="5"/>
      <c r="D41" s="2"/>
      <c r="E41" s="2"/>
    </row>
    <row r="42" spans="1:5" x14ac:dyDescent="0.35">
      <c r="A42" s="4"/>
      <c r="B42" s="5"/>
      <c r="C42" s="5"/>
      <c r="D42" s="2"/>
      <c r="E42" s="2"/>
    </row>
    <row r="43" spans="1:5" x14ac:dyDescent="0.35">
      <c r="A43" s="4"/>
      <c r="B43" s="5"/>
      <c r="C43" s="5"/>
      <c r="D43" s="2"/>
      <c r="E43" s="2"/>
    </row>
    <row r="44" spans="1:5" x14ac:dyDescent="0.35">
      <c r="A44" s="4"/>
      <c r="B44" s="5"/>
      <c r="C44" s="5"/>
      <c r="D44" s="2"/>
      <c r="E44" s="2"/>
    </row>
    <row r="45" spans="1:5" x14ac:dyDescent="0.35">
      <c r="A45" s="4"/>
      <c r="B45" s="4"/>
      <c r="C45" s="5"/>
      <c r="D45" s="2"/>
      <c r="E45" s="2"/>
    </row>
    <row r="46" spans="1:5" x14ac:dyDescent="0.35">
      <c r="A46" s="4"/>
      <c r="B46" s="4"/>
      <c r="C46" s="5"/>
      <c r="D46" s="2"/>
      <c r="E46" s="2"/>
    </row>
    <row r="47" spans="1:5" x14ac:dyDescent="0.35">
      <c r="A47" s="2"/>
      <c r="B47" s="2"/>
      <c r="C47" s="3"/>
      <c r="D47" s="2"/>
      <c r="E47" s="2"/>
    </row>
    <row r="48" spans="1:5" x14ac:dyDescent="0.35">
      <c r="A48" s="2"/>
      <c r="B48" s="2"/>
      <c r="C48" s="3"/>
      <c r="D48" s="2"/>
      <c r="E48" s="2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</dc:creator>
  <cp:lastModifiedBy>Thoresen, Anne Elisabeth</cp:lastModifiedBy>
  <cp:lastPrinted>2020-02-05T07:26:49Z</cp:lastPrinted>
  <dcterms:created xsi:type="dcterms:W3CDTF">2019-01-18T11:50:32Z</dcterms:created>
  <dcterms:modified xsi:type="dcterms:W3CDTF">2020-02-05T21:14:14Z</dcterms:modified>
</cp:coreProperties>
</file>